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stomer" sheetId="1" r:id="rId4"/>
    <sheet state="visible" name="Menu Makanan" sheetId="2" r:id="rId5"/>
    <sheet state="visible" name="Team Building" sheetId="3" r:id="rId6"/>
  </sheets>
  <definedNames/>
  <calcPr/>
  <extLst>
    <ext uri="GoogleSheetsCustomDataVersion2">
      <go:sheetsCustomData xmlns:go="http://customooxmlschemas.google.com/" r:id="rId7" roundtripDataChecksum="Dx39XAAbxXMaAJ95E78tfJ/1ASxZM7P66d/ooCwiBhI="/>
    </ext>
  </extLst>
</workbook>
</file>

<file path=xl/sharedStrings.xml><?xml version="1.0" encoding="utf-8"?>
<sst xmlns="http://schemas.openxmlformats.org/spreadsheetml/2006/main" count="277" uniqueCount="193">
  <si>
    <t>Name</t>
  </si>
  <si>
    <t>Group</t>
  </si>
  <si>
    <t>Tel</t>
  </si>
  <si>
    <t>Email</t>
  </si>
  <si>
    <t xml:space="preserve">Date </t>
  </si>
  <si>
    <t>ROOMS</t>
  </si>
  <si>
    <t>NO.</t>
  </si>
  <si>
    <t>ROOM TYPE</t>
  </si>
  <si>
    <t>RATE/UNIT/NIGHT</t>
  </si>
  <si>
    <t>NIGHT</t>
  </si>
  <si>
    <t>UNIT</t>
  </si>
  <si>
    <t>PRICE</t>
  </si>
  <si>
    <t>Pax count</t>
  </si>
  <si>
    <t>*Room Unit</t>
  </si>
  <si>
    <t>*Room Capacity</t>
  </si>
  <si>
    <t>Apic Home</t>
  </si>
  <si>
    <t>** Apic Home sehingga 21 Feb 2026 sahaja.</t>
  </si>
  <si>
    <t>Cube Home</t>
  </si>
  <si>
    <t>A Home</t>
  </si>
  <si>
    <t>M Home</t>
  </si>
  <si>
    <t>Family Cottage</t>
  </si>
  <si>
    <t>Family Cube</t>
  </si>
  <si>
    <t>Family Home</t>
  </si>
  <si>
    <t>Apic Family Home</t>
  </si>
  <si>
    <t>Tapak Khemah</t>
  </si>
  <si>
    <t>Total</t>
  </si>
  <si>
    <t>MEALS</t>
  </si>
  <si>
    <t>RATE/PAX</t>
  </si>
  <si>
    <t>PAX</t>
  </si>
  <si>
    <t>Breakfast</t>
  </si>
  <si>
    <t>Included</t>
  </si>
  <si>
    <t>Lunch</t>
  </si>
  <si>
    <t>Afternoon Hi-Tea</t>
  </si>
  <si>
    <t>Dinner</t>
  </si>
  <si>
    <t>BBQ</t>
  </si>
  <si>
    <t>BBQ (+) Seafood</t>
  </si>
  <si>
    <t>ACTIVITY</t>
  </si>
  <si>
    <t>White Water Rafting</t>
  </si>
  <si>
    <t>White Water Rafting + Lunch Pack</t>
  </si>
  <si>
    <t>Water Abseling</t>
  </si>
  <si>
    <t>Caving Gua Tempurung</t>
  </si>
  <si>
    <t>River Tubing</t>
  </si>
  <si>
    <t>Hiking Bukit Batu Putih</t>
  </si>
  <si>
    <t>ATV Ride - double</t>
  </si>
  <si>
    <t xml:space="preserve">Teambuilding </t>
  </si>
  <si>
    <t>Refer tab Team Building</t>
  </si>
  <si>
    <t>FACILITY</t>
  </si>
  <si>
    <t>Transfer small - Pickup</t>
  </si>
  <si>
    <t>1 Tan Lorry - Max 18 Pax</t>
  </si>
  <si>
    <t xml:space="preserve">Transfer small - Return </t>
  </si>
  <si>
    <t>Transfer large - Pickup</t>
  </si>
  <si>
    <t>3 Tan Lorry - Max 30 Pax</t>
  </si>
  <si>
    <t>Transfer large - Return</t>
  </si>
  <si>
    <t>Sub Total</t>
  </si>
  <si>
    <t>LO fee 10%</t>
  </si>
  <si>
    <t>*Abaikan Jika bukan bayaran secara EP</t>
  </si>
  <si>
    <t>*Kos untuk seorang</t>
  </si>
  <si>
    <t>Deposit 50%</t>
  </si>
  <si>
    <t>*Rate sehingga Jun 2026</t>
  </si>
  <si>
    <t>** Apic Home tersedia sehingga August sahaja</t>
  </si>
  <si>
    <t>SENARAI MENU</t>
  </si>
  <si>
    <t>MINUM PAGI</t>
  </si>
  <si>
    <t>(RM12.00/pax)</t>
  </si>
  <si>
    <t>• Nasi lemak telur mata</t>
  </si>
  <si>
    <t>• Mee/bihun/kueytiaw goreng</t>
  </si>
  <si>
    <t>• Nugget</t>
  </si>
  <si>
    <t>• 2 jenis kuih</t>
  </si>
  <si>
    <t>• Teh Tarik/nescafe</t>
  </si>
  <si>
    <t>MAKAN TENGAH HARI/MALAM</t>
  </si>
  <si>
    <t>(RM16.00/pax)</t>
  </si>
  <si>
    <t>Menu 1</t>
  </si>
  <si>
    <t>• Ayam masak merah</t>
  </si>
  <si>
    <t>• Daging masak kari</t>
  </si>
  <si>
    <t>• Sayur campur</t>
  </si>
  <si>
    <t>• Ulam</t>
  </si>
  <si>
    <t>• Sambal belacan</t>
  </si>
  <si>
    <t>• Nasi putih</t>
  </si>
  <si>
    <t>• Buah</t>
  </si>
  <si>
    <t>• Air</t>
  </si>
  <si>
    <t>Menu 2</t>
  </si>
  <si>
    <t>• Ayam masak kicap</t>
  </si>
  <si>
    <t>• Daging lemak</t>
  </si>
  <si>
    <t>• AirMenu 3</t>
  </si>
  <si>
    <t>• Ayam masak kari</t>
  </si>
  <si>
    <t>• Ikan sambal</t>
  </si>
  <si>
    <t>Menu 4</t>
  </si>
  <si>
    <t>• Ayam masak vanggey</t>
  </si>
  <si>
    <t>• Kari daging+kentang</t>
  </si>
  <si>
    <t>Menu 5</t>
  </si>
  <si>
    <t>• Ayam masak berlado</t>
  </si>
  <si>
    <t>• Daging lemak+ kentang</t>
  </si>
  <si>
    <t>MINUM PETANG</t>
  </si>
  <si>
    <t>• Mee/bihun/Kueytiau - goreng</t>
  </si>
  <si>
    <t>• Air panas /sejuk</t>
  </si>
  <si>
    <t>BBQ – BAKAR SENDIRI</t>
  </si>
  <si>
    <t>(RM40.00/pax)</t>
  </si>
  <si>
    <t>• kambing</t>
  </si>
  <si>
    <t>• ayam</t>
  </si>
  <si>
    <t>• sosej</t>
  </si>
  <si>
    <t>• nasi goreng / bihun goreng</t>
  </si>
  <si>
    <t>• nugget</t>
  </si>
  <si>
    <t>• kentang goreng</t>
  </si>
  <si>
    <t>• buah</t>
  </si>
  <si>
    <t>• coleslaw</t>
  </si>
  <si>
    <t>• air</t>
  </si>
  <si>
    <t>*minimum tempahan makanan 10pax*</t>
  </si>
  <si>
    <t>OUTDOOR TEAM BUILDING + SURVIVAL SKILLS</t>
  </si>
  <si>
    <t>Inclusive of :</t>
  </si>
  <si>
    <t>– EQUIPMENT &amp; MATERIALS</t>
  </si>
  <si>
    <t>– CREW/FACILITATORS/TRAINER</t>
  </si>
  <si>
    <t>– BASIC FIRST AID</t>
  </si>
  <si>
    <t>———————————————————————</t>
  </si>
  <si>
    <t>FULL DAY PACKAGE (A) ( TEAM BUILDING GAMES )</t>
  </si>
  <si>
    <t>RM2,200 (per group) max 40pax</t>
  </si>
  <si>
    <t>– ICE BREAKING ACTIVITY</t>
  </si>
  <si>
    <t>– TELEMATCH ( CHOICE OF 5 GAMES )</t>
  </si>
  <si>
    <t>– EXPLORE RACE ( CHOICE OF 5 GAMES )</t>
  </si>
  <si>
    <t>FULL DAY PACKAGE (B)</t>
  </si>
  <si>
    <t>( TEAM BUILDING SURVIVAL SKILLS )</t>
  </si>
  <si>
    <t>RM2,000 (per group) max 40pax</t>
  </si>
  <si>
    <t>– SURVIVAL THEORY</t>
  </si>
  <si>
    <t>– SURVIVAL PRACTICAL</t>
  </si>
  <si>
    <t>*SHELTER</t>
  </si>
  <si>
    <t>*TRAP</t>
  </si>
  <si>
    <t>*FIRE STARTER</t>
  </si>
  <si>
    <t>*COOKING</t>
  </si>
  <si>
    <t>FULL DAY PACKAGE (C)</t>
  </si>
  <si>
    <t>( TEAM BUILDING GAMES + SURVIVAL SKILLS )</t>
  </si>
  <si>
    <t>RM2,100 (per group) max 40pax</t>
  </si>
  <si>
    <t>FULL DAY PACKAGE (D)</t>
  </si>
  <si>
    <t>HALF DAY PACKAGE (G)</t>
  </si>
  <si>
    <t>(TEAM BUILDING SURVIVAL)</t>
  </si>
  <si>
    <t>RM1,400 (per group) max 40pax</t>
  </si>
  <si>
    <t>– SURVIVAL SKILLS PRACTICAL</t>
  </si>
  <si>
    <t>PER ACTIVITY (H) ( SURVIVAL SKILLS )</t>
  </si>
  <si>
    <t>RM60 per pax ( min 25pax )</t>
  </si>
  <si>
    <t>PER ACTIVITY (I) ( EXPLORE RACE )</t>
  </si>
  <si>
    <t>RM60 perpax ( min 25pax )</t>
  </si>
  <si>
    <t>– MALAYSIA GOT TALENT</t>
  </si>
  <si>
    <t>– CRAZY FISHING</t>
  </si>
  <si>
    <t>– TEH TARIK</t>
  </si>
  <si>
    <t>– JENGA CHOPSTICK</t>
  </si>
  <si>
    <t>– PUZZLE ( STARTING )</t>
  </si>
  <si>
    <t>PER ACTIVITY (J) ( TELEMATCH )</t>
  </si>
  <si>
    <t>RM50 per pax ( min 25pax )</t>
  </si>
  <si>
    <t>– JENGGA CHOPSTICK</t>
  </si>
  <si>
    <t>– DADU</t>
  </si>
  <si>
    <t>– LARI DLM GUNI</t>
  </si>
  <si>
    <t>– MUMMY</t>
  </si>
  <si>
    <t>PER ACTIVITY (K) ( BASIC CAMPING )</t>
  </si>
  <si>
    <t>RM40per pax ( min 20pax )</t>
  </si>
  <si>
    <t>– BAG PACKING</t>
  </si>
  <si>
    <t>– TENT</t>
  </si>
  <si>
    <t>– FOOD</t>
  </si>
  <si>
    <t>– FIRST AID</t>
  </si>
  <si>
    <t>PER ACTIVITY (L) ( PARACORD )</t>
  </si>
  <si>
    <t>RM40 per pax ( min 20pax )</t>
  </si>
  <si>
    <t>– PARACORD SURVIVAL BRACELET</t>
  </si>
  <si>
    <t>PER ACTIVITY (M) ( RED INDIAN/APACHE NIGHT )</t>
  </si>
  <si>
    <t>RM 3,500 per group</t>
  </si>
  <si>
    <t>***other themed nights also available upon request</t>
  </si>
  <si>
    <t>TELEMATCH GAMES :</t>
  </si>
  <si>
    <t>– Lari Dalam Guni</t>
  </si>
  <si>
    <t>– Tarik Upih</t>
  </si>
  <si>
    <t>– Tarik Tali</t>
  </si>
  <si>
    <t>– Bowling Kampung</t>
  </si>
  <si>
    <t>– Jalan Monyet</t>
  </si>
  <si>
    <t>– Chopstick</t>
  </si>
  <si>
    <t>– Jengga Chopstick</t>
  </si>
  <si>
    <t>– Straw</t>
  </si>
  <si>
    <t>– Puzzle</t>
  </si>
  <si>
    <t>– Tiup Belon Sampai Pecah</t>
  </si>
  <si>
    <t>– Mummy</t>
  </si>
  <si>
    <t>– Dadu</t>
  </si>
  <si>
    <t>– Giant Slipper</t>
  </si>
  <si>
    <t>– Make Up</t>
  </si>
  <si>
    <t>– Tic – Tac – Toe</t>
  </si>
  <si>
    <t>– Flour Train</t>
  </si>
  <si>
    <t>– Perang Belon</t>
  </si>
  <si>
    <t>– Lastik</t>
  </si>
  <si>
    <t>– Lambung Belon</t>
  </si>
  <si>
    <t>– Kain Pelikat</t>
  </si>
  <si>
    <t>MINI EXPLORE RACE GAMES :</t>
  </si>
  <si>
    <t>– Menara Belon</t>
  </si>
  <si>
    <t>– Crazy Fishing</t>
  </si>
  <si>
    <t>– Survival Cooking</t>
  </si>
  <si>
    <t>– Malaysia Got Talent</t>
  </si>
  <si>
    <t>– Survival Trap</t>
  </si>
  <si>
    <t>– Teh Tarik</t>
  </si>
  <si>
    <t>– Transporter</t>
  </si>
  <si>
    <t>– # Code</t>
  </si>
  <si>
    <t>– Bottle Balance</t>
  </si>
  <si>
    <t>– Gubahan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</si>
</sst>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</font>
    <font>
      <color rgb="FF424242"/>
      <name val="Inherit"/>
    </font>
    <font>
      <color theme="1"/>
      <name val="Arial"/>
    </font>
    <font>
      <color rgb="FF1155CC"/>
      <name val="Inherit"/>
    </font>
    <font>
      <color theme="1"/>
      <name val="Arial"/>
      <scheme val="minor"/>
    </font>
    <font>
      <sz val="9.0"/>
      <color rgb="FF424242"/>
      <name val="Lato"/>
    </font>
    <font>
      <b/>
      <color rgb="FF000000"/>
      <name val="Arial"/>
    </font>
    <font>
      <sz val="11.0"/>
      <color rgb="FF424242"/>
      <name val="Lato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F8F8F8"/>
        <bgColor rgb="FFF8F8F8"/>
      </patternFill>
    </fill>
  </fills>
  <borders count="1">
    <border/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1" numFmtId="0" xfId="0" applyFont="1"/>
    <xf borderId="0" fillId="0" fontId="3" numFmtId="0" xfId="0" applyFont="1"/>
    <xf borderId="0" fillId="0" fontId="2" numFmtId="49" xfId="0" applyFont="1" applyNumberFormat="1"/>
    <xf borderId="0" fillId="0" fontId="4" numFmtId="0" xfId="0" applyFont="1"/>
    <xf borderId="0" fillId="0" fontId="3" numFmtId="0" xfId="0" applyAlignment="1" applyFont="1">
      <alignment readingOrder="0"/>
    </xf>
    <xf borderId="0" fillId="2" fontId="3" numFmtId="0" xfId="0" applyFill="1" applyFont="1"/>
    <xf borderId="0" fillId="3" fontId="3" numFmtId="0" xfId="0" applyAlignment="1" applyFill="1" applyFont="1">
      <alignment vertical="bottom"/>
    </xf>
    <xf borderId="0" fillId="0" fontId="3" numFmtId="2" xfId="0" applyFont="1" applyNumberFormat="1"/>
    <xf borderId="0" fillId="0" fontId="3" numFmtId="1" xfId="0" applyFont="1" applyNumberFormat="1"/>
    <xf borderId="0" fillId="0" fontId="3" numFmtId="0" xfId="0" applyAlignment="1" applyFont="1">
      <alignment horizontal="right" readingOrder="0" vertical="bottom"/>
    </xf>
    <xf borderId="0" fillId="0" fontId="5" numFmtId="0" xfId="0" applyAlignment="1" applyFont="1">
      <alignment readingOrder="0"/>
    </xf>
    <xf borderId="0" fillId="0" fontId="3" numFmtId="2" xfId="0" applyAlignment="1" applyFont="1" applyNumberFormat="1">
      <alignment readingOrder="0"/>
    </xf>
    <xf borderId="0" fillId="0" fontId="1" numFmtId="2" xfId="0" applyFont="1" applyNumberFormat="1"/>
    <xf borderId="0" fillId="0" fontId="3" numFmtId="2" xfId="0" applyAlignment="1" applyFont="1" applyNumberFormat="1">
      <alignment horizontal="right" vertical="bottom"/>
    </xf>
    <xf borderId="0" fillId="0" fontId="3" numFmtId="0" xfId="0" applyAlignment="1" applyFont="1">
      <alignment readingOrder="0" shrinkToFit="0" wrapText="1"/>
    </xf>
    <xf borderId="0" fillId="0" fontId="3" numFmtId="2" xfId="0" applyAlignment="1" applyFont="1" applyNumberFormat="1">
      <alignment horizontal="right" readingOrder="0" vertical="bottom"/>
    </xf>
    <xf borderId="0" fillId="0" fontId="6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0" fillId="0" fontId="6" numFmtId="0" xfId="0" applyAlignment="1" applyFont="1">
      <alignment readingOrder="0" vertical="bottom"/>
    </xf>
    <xf borderId="0" fillId="0" fontId="3" numFmtId="0" xfId="0" applyAlignment="1" applyFont="1">
      <alignment readingOrder="0" vertical="bottom"/>
    </xf>
    <xf borderId="0" fillId="0" fontId="3" numFmtId="4" xfId="0" applyAlignment="1" applyFont="1" applyNumberFormat="1">
      <alignment horizontal="right" readingOrder="0"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0" fillId="0" fontId="1" numFmtId="4" xfId="0" applyAlignment="1" applyFont="1" applyNumberFormat="1">
      <alignment readingOrder="0"/>
    </xf>
    <xf borderId="0" fillId="0" fontId="1" numFmtId="4" xfId="0" applyFont="1" applyNumberFormat="1"/>
    <xf borderId="0" fillId="0" fontId="3" numFmtId="4" xfId="0" applyFont="1" applyNumberFormat="1"/>
    <xf borderId="0" fillId="0" fontId="3" numFmtId="0" xfId="0" applyAlignment="1" applyFont="1">
      <alignment vertical="bottom"/>
    </xf>
    <xf borderId="0" fillId="0" fontId="7" numFmtId="0" xfId="0" applyFont="1"/>
    <xf borderId="0" fillId="3" fontId="7" numFmtId="0" xfId="0" applyAlignment="1" applyFont="1">
      <alignment horizontal="left"/>
    </xf>
    <xf borderId="0" fillId="4" fontId="8" numFmtId="0" xfId="0" applyAlignment="1" applyFill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5.63"/>
    <col customWidth="1" min="2" max="2" width="19.13"/>
    <col customWidth="1" min="3" max="3" width="16.25"/>
    <col customWidth="1" min="9" max="9" width="10.38"/>
  </cols>
  <sheetData>
    <row r="1" ht="15.75" customHeight="1">
      <c r="A1" s="1" t="s">
        <v>0</v>
      </c>
      <c r="B1" s="2"/>
    </row>
    <row r="2" ht="15.75" customHeight="1">
      <c r="A2" s="3" t="s">
        <v>1</v>
      </c>
      <c r="B2" s="4"/>
    </row>
    <row r="3" ht="15.75" customHeight="1">
      <c r="A3" s="3" t="s">
        <v>2</v>
      </c>
      <c r="B3" s="5"/>
    </row>
    <row r="4" ht="15.75" customHeight="1">
      <c r="A4" s="3" t="s">
        <v>3</v>
      </c>
      <c r="B4" s="6"/>
    </row>
    <row r="5" ht="15.75" customHeight="1">
      <c r="A5" s="3" t="s">
        <v>4</v>
      </c>
      <c r="B5" s="2"/>
    </row>
    <row r="6" ht="15.75" customHeight="1">
      <c r="A6" s="3"/>
    </row>
    <row r="7" ht="15.75" customHeight="1">
      <c r="A7" s="3" t="s">
        <v>5</v>
      </c>
      <c r="F7" s="7"/>
    </row>
    <row r="8" ht="15.75" customHeight="1">
      <c r="A8" s="8" t="s">
        <v>6</v>
      </c>
      <c r="B8" s="8" t="s">
        <v>7</v>
      </c>
      <c r="C8" s="8" t="s">
        <v>8</v>
      </c>
      <c r="D8" s="8" t="s">
        <v>9</v>
      </c>
      <c r="E8" s="8" t="s">
        <v>10</v>
      </c>
      <c r="F8" s="8" t="s">
        <v>11</v>
      </c>
      <c r="G8" s="8" t="s">
        <v>12</v>
      </c>
      <c r="I8" s="9" t="s">
        <v>13</v>
      </c>
      <c r="J8" s="4" t="s">
        <v>14</v>
      </c>
    </row>
    <row r="9" ht="15.75" customHeight="1">
      <c r="A9" s="7">
        <v>1.0</v>
      </c>
      <c r="B9" s="4" t="s">
        <v>15</v>
      </c>
      <c r="C9" s="10">
        <v>220.0</v>
      </c>
      <c r="D9" s="4">
        <v>1.0</v>
      </c>
      <c r="E9" s="7">
        <v>0.0</v>
      </c>
      <c r="F9" s="10">
        <f t="shared" ref="F9:F17" si="1">C9*E9*D9</f>
        <v>0</v>
      </c>
      <c r="G9" s="11">
        <f t="shared" ref="G9:G10" si="2">E9*4</f>
        <v>0</v>
      </c>
      <c r="I9" s="12">
        <v>4.0</v>
      </c>
      <c r="J9" s="7">
        <v>4.0</v>
      </c>
      <c r="K9" s="13" t="s">
        <v>16</v>
      </c>
    </row>
    <row r="10" ht="15.75" customHeight="1">
      <c r="A10" s="7">
        <v>2.0</v>
      </c>
      <c r="B10" s="4" t="s">
        <v>17</v>
      </c>
      <c r="C10" s="10">
        <v>250.0</v>
      </c>
      <c r="D10" s="4">
        <v>1.0</v>
      </c>
      <c r="E10" s="7">
        <v>0.0</v>
      </c>
      <c r="F10" s="10">
        <f t="shared" si="1"/>
        <v>0</v>
      </c>
      <c r="G10" s="11">
        <f t="shared" si="2"/>
        <v>0</v>
      </c>
      <c r="I10" s="12">
        <v>2.0</v>
      </c>
      <c r="J10" s="7">
        <v>4.0</v>
      </c>
    </row>
    <row r="11" ht="15.75" customHeight="1">
      <c r="A11" s="7">
        <v>3.0</v>
      </c>
      <c r="B11" s="4" t="s">
        <v>18</v>
      </c>
      <c r="C11" s="10">
        <v>280.0</v>
      </c>
      <c r="D11" s="4">
        <v>1.0</v>
      </c>
      <c r="E11" s="7">
        <v>0.0</v>
      </c>
      <c r="F11" s="10">
        <f t="shared" si="1"/>
        <v>0</v>
      </c>
      <c r="G11" s="11">
        <f>E11*5</f>
        <v>0</v>
      </c>
      <c r="I11" s="12">
        <v>4.0</v>
      </c>
      <c r="J11" s="4">
        <v>5.0</v>
      </c>
    </row>
    <row r="12" ht="15.75" customHeight="1">
      <c r="A12" s="4">
        <v>4.0</v>
      </c>
      <c r="B12" s="4" t="s">
        <v>19</v>
      </c>
      <c r="C12" s="10">
        <v>280.0</v>
      </c>
      <c r="D12" s="4">
        <v>1.0</v>
      </c>
      <c r="E12" s="7">
        <v>0.0</v>
      </c>
      <c r="F12" s="10">
        <f t="shared" si="1"/>
        <v>0</v>
      </c>
      <c r="G12" s="11">
        <f>E12*4</f>
        <v>0</v>
      </c>
      <c r="I12" s="12">
        <v>4.0</v>
      </c>
      <c r="J12" s="7">
        <v>4.0</v>
      </c>
    </row>
    <row r="13" ht="15.75" customHeight="1">
      <c r="A13" s="7">
        <v>5.0</v>
      </c>
      <c r="B13" s="7" t="s">
        <v>20</v>
      </c>
      <c r="C13" s="14">
        <v>300.0</v>
      </c>
      <c r="D13" s="7">
        <v>1.0</v>
      </c>
      <c r="E13" s="7">
        <v>0.0</v>
      </c>
      <c r="F13" s="10">
        <f t="shared" si="1"/>
        <v>0</v>
      </c>
      <c r="G13" s="11">
        <f t="shared" ref="G13:G14" si="3">E13*5</f>
        <v>0</v>
      </c>
      <c r="I13" s="12">
        <v>3.0</v>
      </c>
      <c r="J13" s="7">
        <v>5.0</v>
      </c>
    </row>
    <row r="14" ht="15.75" customHeight="1">
      <c r="A14" s="7">
        <v>6.0</v>
      </c>
      <c r="B14" s="7" t="s">
        <v>21</v>
      </c>
      <c r="C14" s="14">
        <v>350.0</v>
      </c>
      <c r="D14" s="7">
        <v>1.0</v>
      </c>
      <c r="E14" s="7">
        <v>0.0</v>
      </c>
      <c r="F14" s="10">
        <f t="shared" si="1"/>
        <v>0</v>
      </c>
      <c r="G14" s="11">
        <f t="shared" si="3"/>
        <v>0</v>
      </c>
      <c r="I14" s="12">
        <v>2.0</v>
      </c>
      <c r="J14" s="7">
        <v>6.0</v>
      </c>
    </row>
    <row r="15" ht="15.75" customHeight="1">
      <c r="A15" s="7">
        <v>7.0</v>
      </c>
      <c r="B15" s="4" t="s">
        <v>22</v>
      </c>
      <c r="C15" s="10">
        <v>350.0</v>
      </c>
      <c r="D15" s="4">
        <v>1.0</v>
      </c>
      <c r="E15" s="7">
        <v>0.0</v>
      </c>
      <c r="F15" s="10">
        <f t="shared" si="1"/>
        <v>0</v>
      </c>
      <c r="G15" s="11">
        <f t="shared" ref="G15:G16" si="4">E15*7</f>
        <v>0</v>
      </c>
      <c r="I15" s="12">
        <v>1.0</v>
      </c>
      <c r="J15" s="7">
        <v>7.0</v>
      </c>
    </row>
    <row r="16" ht="15.75" customHeight="1">
      <c r="A16" s="4">
        <v>8.0</v>
      </c>
      <c r="B16" s="4" t="s">
        <v>23</v>
      </c>
      <c r="C16" s="10">
        <v>350.0</v>
      </c>
      <c r="D16" s="4">
        <v>1.0</v>
      </c>
      <c r="E16" s="7">
        <v>0.0</v>
      </c>
      <c r="F16" s="10">
        <f t="shared" si="1"/>
        <v>0</v>
      </c>
      <c r="G16" s="11">
        <f t="shared" si="4"/>
        <v>0</v>
      </c>
      <c r="I16" s="12">
        <v>2.0</v>
      </c>
      <c r="J16" s="7">
        <v>7.0</v>
      </c>
    </row>
    <row r="17" ht="15.75" customHeight="1">
      <c r="A17" s="7">
        <v>9.0</v>
      </c>
      <c r="B17" s="4" t="s">
        <v>24</v>
      </c>
      <c r="C17" s="14">
        <v>35.0</v>
      </c>
      <c r="D17" s="4">
        <v>1.0</v>
      </c>
      <c r="E17" s="4">
        <v>0.0</v>
      </c>
      <c r="F17" s="10">
        <f t="shared" si="1"/>
        <v>0</v>
      </c>
      <c r="G17" s="11"/>
      <c r="I17" s="12">
        <v>10.0</v>
      </c>
      <c r="J17" s="4"/>
    </row>
    <row r="18" ht="15.75" customHeight="1">
      <c r="E18" s="4" t="s">
        <v>25</v>
      </c>
      <c r="F18" s="15">
        <f t="shared" ref="F18:G18" si="5">SUM(F9:F17)</f>
        <v>0</v>
      </c>
      <c r="G18" s="11">
        <f t="shared" si="5"/>
        <v>0</v>
      </c>
    </row>
    <row r="19" ht="15.75" customHeight="1">
      <c r="A19" s="3"/>
      <c r="C19" s="10"/>
      <c r="F19" s="10"/>
      <c r="G19" s="10"/>
    </row>
    <row r="20" ht="15.75" customHeight="1">
      <c r="A20" s="3" t="s">
        <v>26</v>
      </c>
      <c r="C20" s="10"/>
      <c r="F20" s="10"/>
      <c r="G20" s="10"/>
    </row>
    <row r="21" ht="15.75" customHeight="1">
      <c r="A21" s="8" t="s">
        <v>6</v>
      </c>
      <c r="B21" s="8" t="s">
        <v>26</v>
      </c>
      <c r="C21" s="8" t="s">
        <v>27</v>
      </c>
      <c r="D21" s="8"/>
      <c r="E21" s="8" t="s">
        <v>28</v>
      </c>
      <c r="F21" s="8" t="s">
        <v>11</v>
      </c>
      <c r="G21" s="8"/>
    </row>
    <row r="22" ht="15.75" customHeight="1">
      <c r="A22" s="4">
        <v>1.0</v>
      </c>
      <c r="B22" s="4" t="s">
        <v>29</v>
      </c>
      <c r="C22" s="10">
        <v>12.0</v>
      </c>
      <c r="D22" s="4">
        <v>1.0</v>
      </c>
      <c r="E22" s="11">
        <f>G18</f>
        <v>0</v>
      </c>
      <c r="F22" s="10" t="s">
        <v>30</v>
      </c>
      <c r="G22" s="10"/>
    </row>
    <row r="23" ht="15.75" customHeight="1">
      <c r="A23" s="7">
        <v>2.0</v>
      </c>
      <c r="B23" s="4" t="s">
        <v>31</v>
      </c>
      <c r="C23" s="10">
        <v>16.0</v>
      </c>
      <c r="D23" s="4">
        <v>1.0</v>
      </c>
      <c r="E23" s="7">
        <v>0.0</v>
      </c>
      <c r="F23" s="10">
        <f t="shared" ref="F23:F27" si="6">C23*D23*E23</f>
        <v>0</v>
      </c>
      <c r="G23" s="10"/>
    </row>
    <row r="24" ht="15.75" customHeight="1">
      <c r="A24" s="7">
        <v>3.0</v>
      </c>
      <c r="B24" s="4" t="s">
        <v>32</v>
      </c>
      <c r="C24" s="10">
        <v>12.0</v>
      </c>
      <c r="D24" s="4">
        <v>1.0</v>
      </c>
      <c r="E24" s="7">
        <v>0.0</v>
      </c>
      <c r="F24" s="10">
        <f t="shared" si="6"/>
        <v>0</v>
      </c>
      <c r="G24" s="10"/>
    </row>
    <row r="25" ht="15.75" customHeight="1">
      <c r="A25" s="7">
        <v>4.0</v>
      </c>
      <c r="B25" s="4" t="s">
        <v>33</v>
      </c>
      <c r="C25" s="10">
        <v>16.0</v>
      </c>
      <c r="D25" s="4">
        <v>1.0</v>
      </c>
      <c r="E25" s="7">
        <v>0.0</v>
      </c>
      <c r="F25" s="10">
        <f t="shared" si="6"/>
        <v>0</v>
      </c>
      <c r="G25" s="10"/>
    </row>
    <row r="26" ht="15.75" customHeight="1">
      <c r="A26" s="7">
        <v>5.0</v>
      </c>
      <c r="B26" s="4" t="s">
        <v>34</v>
      </c>
      <c r="C26" s="10">
        <v>40.0</v>
      </c>
      <c r="D26" s="4">
        <v>1.0</v>
      </c>
      <c r="E26" s="4">
        <v>0.0</v>
      </c>
      <c r="F26" s="10">
        <f t="shared" si="6"/>
        <v>0</v>
      </c>
    </row>
    <row r="27" ht="15.75" customHeight="1">
      <c r="A27" s="7">
        <v>6.0</v>
      </c>
      <c r="B27" s="7" t="s">
        <v>35</v>
      </c>
      <c r="C27" s="14">
        <v>50.0</v>
      </c>
      <c r="D27" s="4">
        <v>1.0</v>
      </c>
      <c r="E27" s="4">
        <v>0.0</v>
      </c>
      <c r="F27" s="10">
        <f t="shared" si="6"/>
        <v>0</v>
      </c>
      <c r="H27" s="10"/>
    </row>
    <row r="28" ht="15.75" customHeight="1">
      <c r="C28" s="10"/>
      <c r="D28" s="4"/>
      <c r="E28" s="4" t="s">
        <v>25</v>
      </c>
      <c r="F28" s="15">
        <f>SUM(F23:F27)</f>
        <v>0</v>
      </c>
      <c r="G28" s="15"/>
    </row>
    <row r="29" ht="15.75" customHeight="1">
      <c r="A29" s="3"/>
      <c r="C29" s="10"/>
      <c r="F29" s="10"/>
      <c r="G29" s="10"/>
    </row>
    <row r="30" ht="15.75" customHeight="1">
      <c r="A30" s="3" t="s">
        <v>36</v>
      </c>
      <c r="C30" s="10"/>
      <c r="F30" s="10"/>
      <c r="G30" s="10"/>
    </row>
    <row r="31" ht="15.75" customHeight="1">
      <c r="A31" s="8" t="s">
        <v>6</v>
      </c>
      <c r="B31" s="8" t="s">
        <v>36</v>
      </c>
      <c r="C31" s="8" t="s">
        <v>27</v>
      </c>
      <c r="D31" s="8"/>
      <c r="E31" s="8" t="s">
        <v>28</v>
      </c>
      <c r="F31" s="8" t="s">
        <v>11</v>
      </c>
      <c r="G31" s="8"/>
    </row>
    <row r="32" ht="15.75" customHeight="1">
      <c r="A32" s="4">
        <v>1.0</v>
      </c>
      <c r="B32" s="4" t="s">
        <v>37</v>
      </c>
      <c r="C32" s="16">
        <v>90.0</v>
      </c>
      <c r="D32" s="4"/>
      <c r="E32" s="4">
        <v>0.0</v>
      </c>
      <c r="F32" s="10">
        <f t="shared" ref="F32:F39" si="7">C32*E32</f>
        <v>0</v>
      </c>
    </row>
    <row r="33" ht="26.25" customHeight="1">
      <c r="A33" s="7">
        <v>2.0</v>
      </c>
      <c r="B33" s="17" t="s">
        <v>38</v>
      </c>
      <c r="C33" s="18">
        <v>98.0</v>
      </c>
      <c r="D33" s="4"/>
      <c r="E33" s="7">
        <v>0.0</v>
      </c>
      <c r="F33" s="10">
        <f t="shared" si="7"/>
        <v>0</v>
      </c>
      <c r="G33" s="10"/>
    </row>
    <row r="34" ht="15.75" customHeight="1">
      <c r="A34" s="7">
        <v>3.0</v>
      </c>
      <c r="B34" s="4" t="s">
        <v>39</v>
      </c>
      <c r="C34" s="18">
        <v>90.0</v>
      </c>
      <c r="D34" s="4"/>
      <c r="E34" s="4">
        <v>0.0</v>
      </c>
      <c r="F34" s="10">
        <f t="shared" si="7"/>
        <v>0</v>
      </c>
      <c r="G34" s="10"/>
    </row>
    <row r="35" ht="15.75" customHeight="1">
      <c r="A35" s="4">
        <v>4.0</v>
      </c>
      <c r="B35" s="4" t="s">
        <v>40</v>
      </c>
      <c r="C35" s="18">
        <v>65.0</v>
      </c>
      <c r="D35" s="4"/>
      <c r="E35" s="4">
        <v>0.0</v>
      </c>
      <c r="F35" s="10">
        <f t="shared" si="7"/>
        <v>0</v>
      </c>
      <c r="G35" s="10"/>
    </row>
    <row r="36" ht="15.75" customHeight="1">
      <c r="A36" s="7">
        <v>5.0</v>
      </c>
      <c r="B36" s="7" t="s">
        <v>41</v>
      </c>
      <c r="C36" s="18">
        <v>70.0</v>
      </c>
      <c r="D36" s="4"/>
      <c r="E36" s="4">
        <v>0.0</v>
      </c>
      <c r="F36" s="10">
        <f t="shared" si="7"/>
        <v>0</v>
      </c>
      <c r="G36" s="10"/>
    </row>
    <row r="37" ht="15.75" customHeight="1">
      <c r="A37" s="7">
        <v>6.0</v>
      </c>
      <c r="B37" s="4" t="s">
        <v>42</v>
      </c>
      <c r="C37" s="16">
        <v>35.0</v>
      </c>
      <c r="D37" s="4"/>
      <c r="E37" s="4">
        <v>0.0</v>
      </c>
      <c r="F37" s="10">
        <f t="shared" si="7"/>
        <v>0</v>
      </c>
      <c r="G37" s="10"/>
    </row>
    <row r="38" ht="15.75" customHeight="1">
      <c r="A38" s="4">
        <v>7.0</v>
      </c>
      <c r="B38" s="7" t="s">
        <v>43</v>
      </c>
      <c r="C38" s="18">
        <v>252.0</v>
      </c>
      <c r="D38" s="4"/>
      <c r="E38" s="4">
        <v>0.0</v>
      </c>
      <c r="F38" s="10">
        <f t="shared" si="7"/>
        <v>0</v>
      </c>
      <c r="G38" s="10"/>
      <c r="H38" s="19"/>
    </row>
    <row r="39" ht="15.75" customHeight="1">
      <c r="A39" s="7">
        <v>8.0</v>
      </c>
      <c r="B39" s="4" t="s">
        <v>44</v>
      </c>
      <c r="C39" s="20">
        <v>0.0</v>
      </c>
      <c r="D39" s="4"/>
      <c r="E39" s="4">
        <v>0.0</v>
      </c>
      <c r="F39" s="10">
        <f t="shared" si="7"/>
        <v>0</v>
      </c>
      <c r="G39" s="15"/>
      <c r="H39" s="21" t="s">
        <v>45</v>
      </c>
    </row>
    <row r="40" ht="15.75" customHeight="1">
      <c r="D40" s="4"/>
      <c r="E40" s="4" t="s">
        <v>25</v>
      </c>
      <c r="F40" s="15">
        <f>SUM(F32:F39)</f>
        <v>0</v>
      </c>
      <c r="G40" s="15"/>
    </row>
    <row r="41" ht="15.75" customHeight="1"/>
    <row r="42" ht="15.75" customHeight="1">
      <c r="A42" s="3" t="s">
        <v>46</v>
      </c>
      <c r="C42" s="10"/>
      <c r="F42" s="10"/>
      <c r="G42" s="10"/>
    </row>
    <row r="43" ht="15.75" customHeight="1">
      <c r="A43" s="8" t="s">
        <v>6</v>
      </c>
      <c r="B43" s="8" t="s">
        <v>36</v>
      </c>
      <c r="C43" s="8" t="s">
        <v>27</v>
      </c>
      <c r="D43" s="8"/>
      <c r="E43" s="8" t="s">
        <v>10</v>
      </c>
      <c r="F43" s="8" t="s">
        <v>11</v>
      </c>
      <c r="G43" s="8"/>
    </row>
    <row r="44" ht="15.75" customHeight="1">
      <c r="A44" s="12">
        <v>1.0</v>
      </c>
      <c r="B44" s="22" t="s">
        <v>47</v>
      </c>
      <c r="C44" s="23">
        <v>75.0</v>
      </c>
      <c r="D44" s="24"/>
      <c r="E44" s="25">
        <v>0.0</v>
      </c>
      <c r="F44" s="16">
        <f t="shared" ref="F44:F47" si="8">C44*E44</f>
        <v>0</v>
      </c>
      <c r="G44" s="24"/>
      <c r="H44" s="21" t="s">
        <v>48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ht="15.75" customHeight="1">
      <c r="A45" s="12">
        <v>2.0</v>
      </c>
      <c r="B45" s="22" t="s">
        <v>49</v>
      </c>
      <c r="C45" s="23">
        <v>75.0</v>
      </c>
      <c r="D45" s="24"/>
      <c r="E45" s="25">
        <v>0.0</v>
      </c>
      <c r="F45" s="16">
        <f t="shared" si="8"/>
        <v>0</v>
      </c>
      <c r="G45" s="24"/>
      <c r="H45" s="21" t="s">
        <v>48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ht="15.75" customHeight="1">
      <c r="A46" s="12">
        <v>3.0</v>
      </c>
      <c r="B46" s="22" t="s">
        <v>50</v>
      </c>
      <c r="C46" s="23">
        <v>85.0</v>
      </c>
      <c r="D46" s="24"/>
      <c r="E46" s="25">
        <v>0.0</v>
      </c>
      <c r="F46" s="16">
        <f t="shared" si="8"/>
        <v>0</v>
      </c>
      <c r="G46" s="24"/>
      <c r="H46" s="21" t="s">
        <v>51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ht="15.75" customHeight="1">
      <c r="A47" s="12">
        <v>4.0</v>
      </c>
      <c r="B47" s="22" t="s">
        <v>52</v>
      </c>
      <c r="C47" s="23">
        <v>85.0</v>
      </c>
      <c r="D47" s="24"/>
      <c r="E47" s="25">
        <v>0.0</v>
      </c>
      <c r="F47" s="16">
        <f t="shared" si="8"/>
        <v>0</v>
      </c>
      <c r="G47" s="24"/>
      <c r="H47" s="21" t="s">
        <v>51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ht="15.75" customHeight="1">
      <c r="F48" s="15">
        <f>SUM(F44:F47)</f>
        <v>0</v>
      </c>
    </row>
    <row r="49" ht="15.75" customHeight="1"/>
    <row r="50" ht="15.75" customHeight="1">
      <c r="E50" s="3" t="s">
        <v>53</v>
      </c>
      <c r="F50" s="15">
        <f>F48+F40+F28+F18</f>
        <v>0</v>
      </c>
    </row>
    <row r="51" ht="15.75" customHeight="1">
      <c r="E51" s="3" t="s">
        <v>54</v>
      </c>
      <c r="F51" s="26">
        <f>(10/100)*F50</f>
        <v>0</v>
      </c>
      <c r="H51" s="4" t="s">
        <v>55</v>
      </c>
    </row>
    <row r="52" ht="15.75" customHeight="1">
      <c r="E52" s="3" t="s">
        <v>25</v>
      </c>
      <c r="F52" s="27">
        <f>F51+F50</f>
        <v>0</v>
      </c>
    </row>
    <row r="53" ht="15.75" customHeight="1">
      <c r="F53" s="28">
        <f>F52/300</f>
        <v>0</v>
      </c>
      <c r="H53" s="4" t="s">
        <v>56</v>
      </c>
    </row>
    <row r="54" ht="15.75" customHeight="1">
      <c r="E54" s="4" t="s">
        <v>57</v>
      </c>
      <c r="F54" s="28">
        <f>(50/100)*F50</f>
        <v>0</v>
      </c>
    </row>
    <row r="55" ht="15.75" customHeight="1"/>
    <row r="56" ht="15.75" customHeight="1">
      <c r="B56" s="7" t="s">
        <v>58</v>
      </c>
    </row>
    <row r="57" ht="15.75" customHeight="1">
      <c r="B57" s="7" t="s">
        <v>59</v>
      </c>
    </row>
    <row r="58" ht="15.75" customHeight="1">
      <c r="B58" s="4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8.0"/>
  </cols>
  <sheetData>
    <row r="1" ht="15.75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ht="15.75" customHeight="1">
      <c r="A2" s="30" t="s">
        <v>60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ht="15.75" customHeight="1">
      <c r="A3" s="30" t="s">
        <v>61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ht="15.75" customHeight="1">
      <c r="A4" s="30" t="s">
        <v>62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ht="15.75" customHeight="1">
      <c r="A5" s="30" t="s">
        <v>63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ht="15.75" customHeight="1">
      <c r="A6" s="30" t="s">
        <v>64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ht="15.75" customHeight="1">
      <c r="A7" s="30" t="s">
        <v>65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ht="15.75" customHeight="1">
      <c r="A8" s="30" t="s">
        <v>66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ht="15.75" customHeight="1">
      <c r="A9" s="30" t="s">
        <v>67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ht="15.75" customHeight="1">
      <c r="A10" s="30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ht="15.75" customHeight="1">
      <c r="A11" s="30" t="s">
        <v>68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ht="15.75" customHeight="1">
      <c r="A12" s="30" t="s">
        <v>69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ht="15.75" customHeight="1">
      <c r="A13" s="30" t="s">
        <v>70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ht="15.75" customHeight="1">
      <c r="A14" s="30" t="s">
        <v>71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ht="15.75" customHeight="1">
      <c r="A15" s="30" t="s">
        <v>72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ht="15.75" customHeight="1">
      <c r="A16" s="30" t="s">
        <v>73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ht="15.75" customHeight="1">
      <c r="A17" s="30" t="s">
        <v>74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ht="15.75" customHeight="1">
      <c r="A18" s="30" t="s">
        <v>75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ht="15.75" customHeight="1">
      <c r="A19" s="30" t="s">
        <v>76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ht="15.75" customHeight="1">
      <c r="A20" s="30" t="s">
        <v>77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ht="15.75" customHeight="1">
      <c r="A21" s="30" t="s">
        <v>78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ht="15.75" customHeight="1">
      <c r="A22" s="30" t="s">
        <v>79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ht="15.75" customHeight="1">
      <c r="A23" s="30" t="s">
        <v>80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ht="15.75" customHeight="1">
      <c r="A24" s="30" t="s">
        <v>81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ht="15.75" customHeight="1">
      <c r="A25" s="30" t="s">
        <v>73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ht="15.75" customHeight="1">
      <c r="A26" s="30" t="s">
        <v>74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ht="15.75" customHeight="1">
      <c r="A27" s="30" t="s">
        <v>75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ht="15.75" customHeight="1">
      <c r="A28" s="30" t="s">
        <v>76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ht="15.75" customHeight="1">
      <c r="A29" s="30" t="s">
        <v>77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ht="15.75" customHeight="1">
      <c r="A30" s="30" t="s">
        <v>82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ht="15.75" customHeight="1">
      <c r="A31" s="30" t="s">
        <v>83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ht="15.75" customHeight="1">
      <c r="A32" s="30" t="s">
        <v>84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ht="15.75" customHeight="1">
      <c r="A33" s="30" t="s">
        <v>73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ht="15.75" customHeight="1">
      <c r="A34" s="30" t="s">
        <v>74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ht="15.75" customHeight="1">
      <c r="A35" s="30" t="s">
        <v>75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ht="15.75" customHeight="1">
      <c r="A36" s="30" t="s">
        <v>76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ht="15.75" customHeight="1">
      <c r="A37" s="30" t="s">
        <v>77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ht="15.75" customHeight="1">
      <c r="A38" s="30" t="s">
        <v>78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ht="15.75" customHeight="1">
      <c r="A39" s="30" t="s">
        <v>85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ht="15.75" customHeight="1">
      <c r="A40" s="30" t="s">
        <v>86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ht="15.75" customHeight="1">
      <c r="A41" s="30" t="s">
        <v>87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ht="15.75" customHeight="1">
      <c r="A42" s="30" t="s">
        <v>73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ht="15.75" customHeight="1">
      <c r="A43" s="30" t="s">
        <v>74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ht="15.75" customHeight="1">
      <c r="A44" s="30" t="s">
        <v>75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ht="15.75" customHeight="1">
      <c r="A45" s="30" t="s">
        <v>76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ht="15.75" customHeight="1">
      <c r="A46" s="30" t="s">
        <v>77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ht="15.75" customHeight="1">
      <c r="A47" s="30" t="s">
        <v>78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ht="15.75" customHeight="1">
      <c r="A48" s="30" t="s">
        <v>88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ht="15.75" customHeight="1">
      <c r="A49" s="30" t="s">
        <v>89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ht="15.75" customHeight="1">
      <c r="A50" s="30" t="s">
        <v>90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ht="15.75" customHeight="1">
      <c r="A51" s="30" t="s">
        <v>73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ht="15.75" customHeight="1">
      <c r="A52" s="30" t="s">
        <v>74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ht="15.75" customHeight="1">
      <c r="A53" s="30" t="s">
        <v>75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ht="15.75" customHeight="1">
      <c r="A54" s="30" t="s">
        <v>76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ht="15.75" customHeight="1">
      <c r="A55" s="30" t="s">
        <v>77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ht="15.75" customHeight="1">
      <c r="A56" s="31" t="s">
        <v>78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ht="15.75" customHeight="1">
      <c r="A57" s="30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ht="15.75" customHeight="1">
      <c r="A58" s="30" t="s">
        <v>91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ht="15.75" customHeight="1">
      <c r="A59" s="30" t="s">
        <v>62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ht="15.75" customHeight="1">
      <c r="A60" s="30" t="s">
        <v>92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ht="15.75" customHeight="1">
      <c r="A61" s="30" t="s">
        <v>66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ht="15.75" customHeight="1">
      <c r="A62" s="30" t="s">
        <v>93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ht="15.75" customHeight="1">
      <c r="A63" s="30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ht="15.75" customHeight="1">
      <c r="A64" s="30" t="s">
        <v>94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ht="15.75" customHeight="1">
      <c r="A65" s="30" t="s">
        <v>95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ht="15.75" customHeight="1">
      <c r="A66" s="30" t="s">
        <v>96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ht="15.75" customHeight="1">
      <c r="A67" s="30" t="s">
        <v>97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ht="15.75" customHeight="1">
      <c r="A68" s="30" t="s">
        <v>98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ht="15.75" customHeight="1">
      <c r="A69" s="30" t="s">
        <v>99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ht="15.75" customHeight="1">
      <c r="A70" s="30" t="s">
        <v>100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ht="15.75" customHeight="1">
      <c r="A71" s="30" t="s">
        <v>101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ht="15.75" customHeight="1">
      <c r="A72" s="30" t="s">
        <v>102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ht="15.75" customHeight="1">
      <c r="A73" s="30" t="s">
        <v>103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ht="15.75" customHeight="1">
      <c r="A74" s="30" t="s">
        <v>104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ht="15.75" customHeight="1">
      <c r="A75" s="30" t="s">
        <v>105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ht="15.75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ht="15.7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ht="15.75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ht="15.75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ht="15.75" customHeight="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ht="15.75" customHeigh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ht="15.75" customHeigh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ht="15.75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ht="15.75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ht="15.75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ht="15.75" customHeight="1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ht="15.75" customHeight="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ht="15.75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ht="15.75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ht="15.75" customHeight="1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ht="15.75" customHeigh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ht="15.75" customHeigh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ht="15.75" customHeigh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ht="15.75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ht="15.75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ht="15.75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ht="15.75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ht="15.75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ht="15.75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ht="15.75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ht="15.75" customHeigh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ht="15.75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ht="15.75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ht="15.75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ht="15.75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ht="15.75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ht="15.75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ht="15.75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ht="15.7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ht="15.75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ht="15.7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ht="15.75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ht="15.75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ht="15.75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ht="15.75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ht="15.75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ht="15.75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ht="15.75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ht="15.75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ht="15.75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ht="15.75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ht="15.75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ht="15.75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ht="15.75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ht="15.75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ht="15.75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ht="15.75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ht="15.75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ht="15.75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ht="15.75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ht="15.75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ht="15.75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ht="15.75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ht="15.75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ht="15.75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ht="15.75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ht="15.7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ht="15.7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ht="15.75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ht="15.75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ht="15.75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ht="15.75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ht="15.75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ht="15.75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ht="15.75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ht="15.75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ht="15.75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ht="15.75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ht="15.75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ht="15.75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ht="15.75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ht="15.75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ht="15.75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ht="15.75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ht="15.75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ht="15.75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ht="15.75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ht="15.75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ht="15.75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ht="15.75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ht="15.75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ht="15.75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ht="15.75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ht="15.75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ht="15.7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ht="15.75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ht="15.75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ht="15.75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ht="15.75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ht="15.75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ht="15.75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ht="15.75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ht="15.75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ht="15.75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ht="15.75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ht="15.75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ht="15.75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ht="15.75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ht="15.75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ht="15.75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ht="15.75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ht="15.7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ht="15.75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ht="15.75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ht="15.75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ht="15.75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ht="15.75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ht="15.7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ht="15.75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ht="15.75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ht="15.75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ht="15.75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ht="15.75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ht="15.75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ht="15.75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ht="15.75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ht="15.75" customHeight="1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ht="15.75" customHeight="1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ht="15.75" customHeight="1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ht="15.75" customHeight="1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ht="15.75" customHeight="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ht="15.75" customHeight="1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ht="15.75" customHeight="1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ht="15.75" customHeight="1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ht="15.75" customHeight="1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ht="15.75" customHeight="1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ht="15.75" customHeight="1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ht="15.75" customHeight="1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ht="15.75" customHeight="1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ht="15.75" customHeight="1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ht="15.75" customHeight="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ht="15.75" customHeight="1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ht="15.75" customHeight="1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ht="15.75" customHeight="1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ht="15.75" customHeight="1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ht="15.75" customHeight="1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ht="15.75" customHeight="1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ht="15.75" customHeight="1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ht="15.75" customHeight="1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ht="15.75" customHeight="1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ht="15.75" customHeight="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ht="15.75" customHeight="1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ht="15.75" customHeight="1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ht="15.75" customHeight="1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ht="15.75" customHeight="1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ht="15.75" customHeight="1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ht="15.75" customHeight="1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ht="15.75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ht="15.75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ht="15.75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ht="15.75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ht="15.75" customHeight="1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ht="15.75" customHeight="1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ht="15.75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ht="15.75" customHeight="1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ht="15.75" customHeight="1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ht="15.75" customHeight="1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ht="15.75" customHeight="1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ht="15.75" customHeight="1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ht="15.75" customHeight="1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ht="15.75" customHeight="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ht="15.75" customHeight="1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ht="15.75" customHeight="1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ht="15.75" customHeight="1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ht="15.75" customHeight="1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ht="15.75" customHeight="1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ht="15.75" customHeight="1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ht="15.75" customHeight="1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ht="15.75" customHeight="1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ht="15.75" customHeight="1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ht="15.75" customHeight="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ht="15.75" customHeight="1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ht="15.75" customHeight="1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ht="15.75" customHeight="1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ht="15.75" customHeight="1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ht="15.75" customHeight="1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ht="15.75" customHeight="1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ht="15.75" customHeight="1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ht="15.75" customHeight="1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ht="15.75" customHeight="1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ht="15.75" customHeight="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ht="15.75" customHeight="1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ht="15.75" customHeight="1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ht="15.75" customHeight="1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ht="15.75" customHeight="1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ht="15.75" customHeight="1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ht="15.75" customHeight="1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ht="15.75" customHeight="1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ht="15.75" customHeight="1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ht="15.75" customHeight="1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ht="15.75" customHeight="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ht="15.75" customHeight="1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ht="15.75" customHeight="1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ht="15.75" customHeight="1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ht="15.75" customHeight="1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 ht="15.75" customHeight="1">
      <c r="A1" s="32" t="s">
        <v>106</v>
      </c>
    </row>
    <row r="2" ht="15.75" customHeight="1">
      <c r="A2" s="32" t="s">
        <v>107</v>
      </c>
    </row>
    <row r="3" ht="15.75" customHeight="1">
      <c r="A3" s="32" t="s">
        <v>108</v>
      </c>
    </row>
    <row r="4" ht="15.75" customHeight="1">
      <c r="A4" s="32" t="s">
        <v>109</v>
      </c>
    </row>
    <row r="5" ht="15.75" customHeight="1">
      <c r="A5" s="32" t="s">
        <v>110</v>
      </c>
    </row>
    <row r="6" ht="15.75" customHeight="1">
      <c r="A6" s="32" t="s">
        <v>111</v>
      </c>
    </row>
    <row r="7" ht="15.75" customHeight="1">
      <c r="A7" s="32" t="s">
        <v>112</v>
      </c>
    </row>
    <row r="8" ht="15.75" customHeight="1">
      <c r="A8" s="32" t="s">
        <v>113</v>
      </c>
    </row>
    <row r="9" ht="15.75" customHeight="1">
      <c r="A9" s="32" t="s">
        <v>114</v>
      </c>
    </row>
    <row r="10" ht="15.75" customHeight="1">
      <c r="A10" s="32" t="s">
        <v>115</v>
      </c>
    </row>
    <row r="11" ht="15.75" customHeight="1">
      <c r="A11" s="32" t="s">
        <v>116</v>
      </c>
    </row>
    <row r="12" ht="15.75" customHeight="1">
      <c r="A12" s="32" t="s">
        <v>111</v>
      </c>
    </row>
    <row r="13" ht="15.75" customHeight="1">
      <c r="A13" s="32" t="s">
        <v>117</v>
      </c>
    </row>
    <row r="14" ht="15.75" customHeight="1">
      <c r="A14" s="32" t="s">
        <v>118</v>
      </c>
    </row>
    <row r="15" ht="15.75" customHeight="1">
      <c r="A15" s="32" t="s">
        <v>119</v>
      </c>
    </row>
    <row r="16" ht="15.75" customHeight="1">
      <c r="A16" s="32" t="s">
        <v>114</v>
      </c>
    </row>
    <row r="17" ht="15.75" customHeight="1">
      <c r="A17" s="32" t="s">
        <v>120</v>
      </c>
    </row>
    <row r="18" ht="15.75" customHeight="1">
      <c r="A18" s="32" t="s">
        <v>121</v>
      </c>
    </row>
    <row r="19" ht="15.75" customHeight="1">
      <c r="A19" s="32" t="s">
        <v>122</v>
      </c>
    </row>
    <row r="20" ht="15.75" customHeight="1">
      <c r="A20" s="32" t="s">
        <v>123</v>
      </c>
    </row>
    <row r="21" ht="15.75" customHeight="1">
      <c r="A21" s="32" t="s">
        <v>124</v>
      </c>
    </row>
    <row r="22" ht="15.75" customHeight="1">
      <c r="A22" s="32" t="s">
        <v>125</v>
      </c>
    </row>
    <row r="23" ht="15.75" customHeight="1">
      <c r="A23" s="32" t="s">
        <v>111</v>
      </c>
    </row>
    <row r="24" ht="15.75" customHeight="1">
      <c r="A24" s="32" t="s">
        <v>126</v>
      </c>
    </row>
    <row r="25" ht="15.75" customHeight="1">
      <c r="A25" s="32" t="s">
        <v>127</v>
      </c>
    </row>
    <row r="26" ht="15.75" customHeight="1">
      <c r="A26" s="32" t="s">
        <v>128</v>
      </c>
    </row>
    <row r="27" ht="15.75" customHeight="1">
      <c r="A27" s="32" t="s">
        <v>114</v>
      </c>
    </row>
    <row r="28" ht="15.75" customHeight="1">
      <c r="A28" s="32" t="s">
        <v>115</v>
      </c>
    </row>
    <row r="29" ht="15.75" customHeight="1">
      <c r="A29" s="32" t="s">
        <v>121</v>
      </c>
    </row>
    <row r="30" ht="15.75" customHeight="1">
      <c r="A30" s="32" t="s">
        <v>122</v>
      </c>
    </row>
    <row r="31" ht="15.75" customHeight="1">
      <c r="A31" s="32" t="s">
        <v>123</v>
      </c>
    </row>
    <row r="32" ht="15.75" customHeight="1">
      <c r="A32" s="32" t="s">
        <v>124</v>
      </c>
    </row>
    <row r="33" ht="15.75" customHeight="1">
      <c r="A33" s="32" t="s">
        <v>125</v>
      </c>
    </row>
    <row r="34" ht="15.75" customHeight="1">
      <c r="A34" s="32" t="s">
        <v>111</v>
      </c>
    </row>
    <row r="35" ht="15.75" customHeight="1">
      <c r="A35" s="32" t="s">
        <v>129</v>
      </c>
    </row>
    <row r="36" ht="15.75" customHeight="1">
      <c r="A36" s="32" t="s">
        <v>127</v>
      </c>
    </row>
    <row r="37" ht="15.75" customHeight="1">
      <c r="A37" s="32" t="s">
        <v>113</v>
      </c>
    </row>
    <row r="38" ht="15.75" customHeight="1">
      <c r="A38" s="32" t="s">
        <v>114</v>
      </c>
    </row>
    <row r="39" ht="15.75" customHeight="1">
      <c r="A39" s="32" t="s">
        <v>116</v>
      </c>
    </row>
    <row r="40" ht="15.75" customHeight="1">
      <c r="A40" s="32" t="s">
        <v>121</v>
      </c>
    </row>
    <row r="41" ht="15.75" customHeight="1">
      <c r="A41" s="32" t="s">
        <v>122</v>
      </c>
    </row>
    <row r="42" ht="15.75" customHeight="1">
      <c r="A42" s="32" t="s">
        <v>123</v>
      </c>
    </row>
    <row r="43" ht="15.75" customHeight="1">
      <c r="A43" s="32" t="s">
        <v>124</v>
      </c>
    </row>
    <row r="44" ht="15.75" customHeight="1">
      <c r="A44" s="32" t="s">
        <v>125</v>
      </c>
    </row>
    <row r="45" ht="15.75" customHeight="1">
      <c r="A45" s="32" t="s">
        <v>111</v>
      </c>
    </row>
    <row r="46" ht="15.75" customHeight="1">
      <c r="A46" s="32" t="s">
        <v>130</v>
      </c>
    </row>
    <row r="47" ht="15.75" customHeight="1">
      <c r="A47" s="32" t="s">
        <v>131</v>
      </c>
    </row>
    <row r="48" ht="15.75" customHeight="1">
      <c r="A48" s="32" t="s">
        <v>132</v>
      </c>
    </row>
    <row r="49" ht="15.75" customHeight="1">
      <c r="A49" s="32" t="s">
        <v>114</v>
      </c>
    </row>
    <row r="50" ht="15.75" customHeight="1">
      <c r="A50" s="32" t="s">
        <v>133</v>
      </c>
    </row>
    <row r="51" ht="15.75" customHeight="1">
      <c r="A51" s="32" t="s">
        <v>122</v>
      </c>
    </row>
    <row r="52" ht="15.75" customHeight="1">
      <c r="A52" s="32" t="s">
        <v>123</v>
      </c>
    </row>
    <row r="53" ht="15.75" customHeight="1">
      <c r="A53" s="32" t="s">
        <v>124</v>
      </c>
    </row>
    <row r="54" ht="15.75" customHeight="1">
      <c r="A54" s="32" t="s">
        <v>125</v>
      </c>
    </row>
    <row r="55" ht="15.75" customHeight="1">
      <c r="A55" s="32" t="s">
        <v>111</v>
      </c>
    </row>
    <row r="56" ht="15.75" customHeight="1">
      <c r="A56" s="32" t="s">
        <v>134</v>
      </c>
    </row>
    <row r="57" ht="15.75" customHeight="1">
      <c r="A57" s="32" t="s">
        <v>135</v>
      </c>
    </row>
    <row r="58" ht="15.75" customHeight="1">
      <c r="A58" s="32" t="s">
        <v>121</v>
      </c>
    </row>
    <row r="59" ht="15.75" customHeight="1">
      <c r="A59" s="32" t="s">
        <v>122</v>
      </c>
    </row>
    <row r="60" ht="15.75" customHeight="1">
      <c r="A60" s="32" t="s">
        <v>123</v>
      </c>
    </row>
    <row r="61" ht="15.75" customHeight="1">
      <c r="A61" s="32" t="s">
        <v>124</v>
      </c>
    </row>
    <row r="62" ht="15.75" customHeight="1">
      <c r="A62" s="32" t="s">
        <v>125</v>
      </c>
    </row>
    <row r="63" ht="15.75" customHeight="1">
      <c r="A63" s="32" t="s">
        <v>111</v>
      </c>
    </row>
    <row r="64" ht="15.75" customHeight="1">
      <c r="A64" s="32" t="s">
        <v>136</v>
      </c>
    </row>
    <row r="65" ht="15.75" customHeight="1">
      <c r="A65" s="32" t="s">
        <v>137</v>
      </c>
    </row>
    <row r="66" ht="15.75" customHeight="1">
      <c r="A66" s="32" t="s">
        <v>138</v>
      </c>
    </row>
    <row r="67" ht="15.75" customHeight="1">
      <c r="A67" s="32" t="s">
        <v>139</v>
      </c>
    </row>
    <row r="68" ht="15.75" customHeight="1">
      <c r="A68" s="32" t="s">
        <v>140</v>
      </c>
    </row>
    <row r="69" ht="15.75" customHeight="1">
      <c r="A69" s="32" t="s">
        <v>141</v>
      </c>
    </row>
    <row r="70" ht="15.75" customHeight="1">
      <c r="A70" s="32" t="s">
        <v>142</v>
      </c>
    </row>
    <row r="71" ht="15.75" customHeight="1">
      <c r="A71" s="32" t="s">
        <v>111</v>
      </c>
    </row>
    <row r="72" ht="15.75" customHeight="1">
      <c r="A72" s="32" t="s">
        <v>143</v>
      </c>
    </row>
    <row r="73" ht="15.75" customHeight="1">
      <c r="A73" s="32" t="s">
        <v>144</v>
      </c>
    </row>
    <row r="74" ht="15.75" customHeight="1">
      <c r="A74" s="32" t="s">
        <v>145</v>
      </c>
    </row>
    <row r="75" ht="15.75" customHeight="1">
      <c r="A75" s="32" t="s">
        <v>146</v>
      </c>
    </row>
    <row r="76" ht="15.75" customHeight="1">
      <c r="A76" s="32" t="s">
        <v>139</v>
      </c>
    </row>
    <row r="77" ht="15.75" customHeight="1">
      <c r="A77" s="32" t="s">
        <v>147</v>
      </c>
    </row>
    <row r="78" ht="15.75" customHeight="1">
      <c r="A78" s="32" t="s">
        <v>148</v>
      </c>
    </row>
    <row r="79" ht="15.75" customHeight="1">
      <c r="A79" s="32" t="s">
        <v>111</v>
      </c>
    </row>
    <row r="80" ht="15.75" customHeight="1">
      <c r="A80" s="32" t="s">
        <v>149</v>
      </c>
    </row>
    <row r="81" ht="15.75" customHeight="1">
      <c r="A81" s="32" t="s">
        <v>150</v>
      </c>
    </row>
    <row r="82" ht="15.75" customHeight="1">
      <c r="A82" s="32" t="s">
        <v>151</v>
      </c>
    </row>
    <row r="83" ht="15.75" customHeight="1">
      <c r="A83" s="32" t="s">
        <v>152</v>
      </c>
    </row>
    <row r="84" ht="15.75" customHeight="1">
      <c r="A84" s="32" t="s">
        <v>153</v>
      </c>
    </row>
    <row r="85" ht="15.75" customHeight="1">
      <c r="A85" s="32" t="s">
        <v>154</v>
      </c>
    </row>
    <row r="86" ht="15.75" customHeight="1">
      <c r="A86" s="32" t="s">
        <v>111</v>
      </c>
    </row>
    <row r="87" ht="15.75" customHeight="1">
      <c r="A87" s="32" t="s">
        <v>155</v>
      </c>
    </row>
    <row r="88" ht="15.75" customHeight="1">
      <c r="A88" s="32" t="s">
        <v>156</v>
      </c>
    </row>
    <row r="89" ht="15.75" customHeight="1">
      <c r="A89" s="32" t="s">
        <v>157</v>
      </c>
    </row>
    <row r="90" ht="15.75" customHeight="1">
      <c r="A90" s="32" t="s">
        <v>111</v>
      </c>
    </row>
    <row r="91" ht="15.75" customHeight="1">
      <c r="A91" s="32" t="s">
        <v>158</v>
      </c>
    </row>
    <row r="92" ht="15.75" customHeight="1">
      <c r="A92" s="32" t="s">
        <v>159</v>
      </c>
    </row>
    <row r="93" ht="15.75" customHeight="1">
      <c r="A93" s="32" t="s">
        <v>160</v>
      </c>
    </row>
    <row r="94" ht="15.75" customHeight="1">
      <c r="A94" s="32" t="str">
        <f>====================================</f>
        <v>#ERROR!</v>
      </c>
    </row>
    <row r="95" ht="15.75" customHeight="1">
      <c r="A95" s="32" t="s">
        <v>161</v>
      </c>
    </row>
    <row r="96" ht="15.75" customHeight="1">
      <c r="A96" s="32" t="s">
        <v>162</v>
      </c>
    </row>
    <row r="97" ht="15.75" customHeight="1">
      <c r="A97" s="32" t="s">
        <v>163</v>
      </c>
    </row>
    <row r="98" ht="15.75" customHeight="1">
      <c r="A98" s="32" t="s">
        <v>164</v>
      </c>
    </row>
    <row r="99" ht="15.75" customHeight="1">
      <c r="A99" s="32" t="s">
        <v>165</v>
      </c>
    </row>
    <row r="100" ht="15.75" customHeight="1">
      <c r="A100" s="32" t="s">
        <v>166</v>
      </c>
    </row>
    <row r="101" ht="15.75" customHeight="1">
      <c r="A101" s="32" t="s">
        <v>167</v>
      </c>
    </row>
    <row r="102" ht="15.75" customHeight="1">
      <c r="A102" s="32" t="s">
        <v>168</v>
      </c>
    </row>
    <row r="103" ht="15.75" customHeight="1">
      <c r="A103" s="32" t="s">
        <v>169</v>
      </c>
    </row>
    <row r="104" ht="15.75" customHeight="1">
      <c r="A104" s="32" t="s">
        <v>170</v>
      </c>
    </row>
    <row r="105" ht="15.75" customHeight="1">
      <c r="A105" s="32" t="s">
        <v>171</v>
      </c>
    </row>
    <row r="106" ht="15.75" customHeight="1">
      <c r="A106" s="32" t="s">
        <v>172</v>
      </c>
    </row>
    <row r="107" ht="15.75" customHeight="1">
      <c r="A107" s="32" t="s">
        <v>173</v>
      </c>
    </row>
    <row r="108" ht="15.75" customHeight="1">
      <c r="A108" s="32" t="s">
        <v>174</v>
      </c>
    </row>
    <row r="109" ht="15.75" customHeight="1">
      <c r="A109" s="32" t="s">
        <v>175</v>
      </c>
    </row>
    <row r="110" ht="15.75" customHeight="1">
      <c r="A110" s="32" t="s">
        <v>176</v>
      </c>
    </row>
    <row r="111" ht="15.75" customHeight="1">
      <c r="A111" s="32" t="s">
        <v>177</v>
      </c>
    </row>
    <row r="112" ht="15.75" customHeight="1">
      <c r="A112" s="32" t="s">
        <v>178</v>
      </c>
    </row>
    <row r="113" ht="15.75" customHeight="1">
      <c r="A113" s="32" t="s">
        <v>179</v>
      </c>
    </row>
    <row r="114" ht="15.75" customHeight="1">
      <c r="A114" s="32" t="s">
        <v>180</v>
      </c>
    </row>
    <row r="115" ht="15.75" customHeight="1">
      <c r="A115" s="32" t="s">
        <v>181</v>
      </c>
    </row>
    <row r="116" ht="15.75" customHeight="1">
      <c r="A116" s="32" t="s">
        <v>111</v>
      </c>
    </row>
    <row r="117" ht="15.75" customHeight="1">
      <c r="A117" s="32" t="s">
        <v>182</v>
      </c>
    </row>
    <row r="118" ht="15.75" customHeight="1">
      <c r="A118" s="32" t="s">
        <v>183</v>
      </c>
    </row>
    <row r="119" ht="15.75" customHeight="1">
      <c r="A119" s="32" t="s">
        <v>184</v>
      </c>
    </row>
    <row r="120" ht="15.75" customHeight="1">
      <c r="A120" s="32" t="s">
        <v>185</v>
      </c>
    </row>
    <row r="121" ht="15.75" customHeight="1">
      <c r="A121" s="32" t="s">
        <v>186</v>
      </c>
    </row>
    <row r="122" ht="15.75" customHeight="1">
      <c r="A122" s="32" t="s">
        <v>187</v>
      </c>
    </row>
    <row r="123" ht="15.75" customHeight="1">
      <c r="A123" s="32" t="s">
        <v>188</v>
      </c>
    </row>
    <row r="124" ht="15.75" customHeight="1">
      <c r="A124" s="32" t="s">
        <v>170</v>
      </c>
    </row>
    <row r="125" ht="15.75" customHeight="1">
      <c r="A125" s="32" t="s">
        <v>189</v>
      </c>
    </row>
    <row r="126" ht="15.75" customHeight="1">
      <c r="A126" s="32" t="s">
        <v>190</v>
      </c>
    </row>
    <row r="127" ht="15.75" customHeight="1">
      <c r="A127" s="32" t="s">
        <v>191</v>
      </c>
    </row>
    <row r="128" ht="15.75" customHeight="1">
      <c r="A128" s="32" t="s">
        <v>192</v>
      </c>
    </row>
    <row r="129" ht="15.75" customHeight="1">
      <c r="A129" s="32" t="s">
        <v>111</v>
      </c>
    </row>
    <row r="130" ht="15.75" customHeight="1">
      <c r="A130" s="29"/>
    </row>
    <row r="131" ht="15.75" customHeight="1">
      <c r="A131" s="29"/>
    </row>
    <row r="132" ht="15.75" customHeight="1">
      <c r="A132" s="29"/>
    </row>
    <row r="133" ht="15.75" customHeight="1">
      <c r="A133" s="29"/>
    </row>
    <row r="134" ht="15.75" customHeight="1">
      <c r="A134" s="29"/>
    </row>
    <row r="135" ht="15.75" customHeight="1">
      <c r="A135" s="29"/>
    </row>
    <row r="136" ht="15.75" customHeight="1">
      <c r="A136" s="29"/>
    </row>
    <row r="137" ht="15.75" customHeight="1">
      <c r="A137" s="29"/>
    </row>
    <row r="138" ht="15.75" customHeight="1">
      <c r="A138" s="29"/>
    </row>
    <row r="139" ht="15.75" customHeight="1">
      <c r="A139" s="29"/>
    </row>
    <row r="140" ht="15.75" customHeight="1">
      <c r="A140" s="29"/>
    </row>
    <row r="141" ht="15.75" customHeight="1">
      <c r="A141" s="29"/>
    </row>
    <row r="142" ht="15.75" customHeight="1">
      <c r="A142" s="29"/>
    </row>
    <row r="143" ht="15.75" customHeight="1">
      <c r="A143" s="29"/>
    </row>
    <row r="144" ht="15.75" customHeight="1">
      <c r="A144" s="29"/>
    </row>
    <row r="145" ht="15.75" customHeight="1">
      <c r="A145" s="29"/>
    </row>
    <row r="146" ht="15.75" customHeight="1">
      <c r="A146" s="29"/>
    </row>
    <row r="147" ht="15.75" customHeight="1">
      <c r="A147" s="29"/>
    </row>
    <row r="148" ht="15.75" customHeight="1">
      <c r="A148" s="29"/>
    </row>
    <row r="149" ht="15.75" customHeight="1">
      <c r="A149" s="29"/>
    </row>
    <row r="150" ht="15.75" customHeight="1">
      <c r="A150" s="29"/>
    </row>
    <row r="151" ht="15.75" customHeight="1">
      <c r="A151" s="29"/>
    </row>
    <row r="152" ht="15.75" customHeight="1">
      <c r="A152" s="29"/>
    </row>
    <row r="153" ht="15.75" customHeight="1">
      <c r="A153" s="29"/>
    </row>
    <row r="154" ht="15.75" customHeight="1">
      <c r="A154" s="29"/>
    </row>
    <row r="155" ht="15.75" customHeight="1">
      <c r="A155" s="29"/>
    </row>
    <row r="156" ht="15.75" customHeight="1">
      <c r="A156" s="29"/>
    </row>
    <row r="157" ht="15.75" customHeight="1">
      <c r="A157" s="29"/>
    </row>
    <row r="158" ht="15.75" customHeight="1">
      <c r="A158" s="29"/>
    </row>
    <row r="159" ht="15.75" customHeight="1">
      <c r="A159" s="29"/>
    </row>
    <row r="160" ht="15.75" customHeight="1">
      <c r="A160" s="29"/>
    </row>
    <row r="161" ht="15.75" customHeight="1">
      <c r="A161" s="29"/>
    </row>
    <row r="162" ht="15.75" customHeight="1">
      <c r="A162" s="29"/>
    </row>
    <row r="163" ht="15.75" customHeight="1">
      <c r="A163" s="29"/>
    </row>
    <row r="164" ht="15.75" customHeight="1">
      <c r="A164" s="29"/>
    </row>
    <row r="165" ht="15.75" customHeight="1">
      <c r="A165" s="29"/>
    </row>
    <row r="166" ht="15.75" customHeight="1">
      <c r="A166" s="29"/>
    </row>
    <row r="167" ht="15.75" customHeight="1">
      <c r="A167" s="29"/>
    </row>
    <row r="168" ht="15.75" customHeight="1">
      <c r="A168" s="29"/>
    </row>
    <row r="169" ht="15.75" customHeight="1">
      <c r="A169" s="29"/>
    </row>
    <row r="170" ht="15.75" customHeight="1">
      <c r="A170" s="29"/>
    </row>
    <row r="171" ht="15.75" customHeight="1">
      <c r="A171" s="29"/>
    </row>
    <row r="172" ht="15.75" customHeight="1">
      <c r="A172" s="29"/>
    </row>
    <row r="173" ht="15.75" customHeight="1">
      <c r="A173" s="29"/>
    </row>
    <row r="174" ht="15.75" customHeight="1">
      <c r="A174" s="29"/>
    </row>
    <row r="175" ht="15.75" customHeight="1">
      <c r="A175" s="29"/>
    </row>
    <row r="176" ht="15.75" customHeight="1">
      <c r="A176" s="29"/>
    </row>
    <row r="177" ht="15.75" customHeight="1">
      <c r="A177" s="29"/>
    </row>
    <row r="178" ht="15.75" customHeight="1">
      <c r="A178" s="29"/>
    </row>
    <row r="179" ht="15.75" customHeight="1">
      <c r="A179" s="29"/>
    </row>
    <row r="180" ht="15.75" customHeight="1">
      <c r="A180" s="29"/>
    </row>
    <row r="181" ht="15.75" customHeight="1">
      <c r="A181" s="29"/>
    </row>
    <row r="182" ht="15.75" customHeight="1">
      <c r="A182" s="29"/>
    </row>
    <row r="183" ht="15.75" customHeight="1">
      <c r="A183" s="29"/>
    </row>
    <row r="184" ht="15.75" customHeight="1">
      <c r="A184" s="29"/>
    </row>
    <row r="185" ht="15.75" customHeight="1">
      <c r="A185" s="29"/>
    </row>
    <row r="186" ht="15.75" customHeight="1">
      <c r="A186" s="29"/>
    </row>
    <row r="187" ht="15.75" customHeight="1">
      <c r="A187" s="29"/>
    </row>
    <row r="188" ht="15.75" customHeight="1">
      <c r="A188" s="29"/>
    </row>
    <row r="189" ht="15.75" customHeight="1">
      <c r="A189" s="29"/>
    </row>
    <row r="190" ht="15.75" customHeight="1">
      <c r="A190" s="29"/>
    </row>
    <row r="191" ht="15.75" customHeight="1">
      <c r="A191" s="29"/>
    </row>
    <row r="192" ht="15.75" customHeight="1">
      <c r="A192" s="29"/>
    </row>
    <row r="193" ht="15.75" customHeight="1">
      <c r="A193" s="29"/>
    </row>
    <row r="194" ht="15.75" customHeight="1">
      <c r="A194" s="29"/>
    </row>
    <row r="195" ht="15.75" customHeight="1">
      <c r="A195" s="29"/>
    </row>
    <row r="196" ht="15.75" customHeight="1">
      <c r="A196" s="29"/>
    </row>
    <row r="197" ht="15.75" customHeight="1">
      <c r="A197" s="29"/>
    </row>
    <row r="198" ht="15.75" customHeight="1">
      <c r="A198" s="29"/>
    </row>
    <row r="199" ht="15.75" customHeight="1">
      <c r="A199" s="29"/>
    </row>
    <row r="200" ht="15.75" customHeight="1">
      <c r="A200" s="29"/>
    </row>
    <row r="201" ht="15.75" customHeight="1">
      <c r="A201" s="29"/>
    </row>
    <row r="202" ht="15.75" customHeight="1">
      <c r="A202" s="29"/>
    </row>
    <row r="203" ht="15.75" customHeight="1">
      <c r="A203" s="29"/>
    </row>
    <row r="204" ht="15.75" customHeight="1">
      <c r="A204" s="29"/>
    </row>
    <row r="205" ht="15.75" customHeight="1">
      <c r="A205" s="29"/>
    </row>
    <row r="206" ht="15.75" customHeight="1">
      <c r="A206" s="29"/>
    </row>
    <row r="207" ht="15.75" customHeight="1">
      <c r="A207" s="29"/>
    </row>
    <row r="208" ht="15.75" customHeight="1">
      <c r="A208" s="29"/>
    </row>
    <row r="209" ht="15.75" customHeight="1">
      <c r="A209" s="29"/>
    </row>
    <row r="210" ht="15.75" customHeight="1">
      <c r="A210" s="29"/>
    </row>
    <row r="211" ht="15.75" customHeight="1">
      <c r="A211" s="29"/>
    </row>
    <row r="212" ht="15.75" customHeight="1">
      <c r="A212" s="29"/>
    </row>
    <row r="213" ht="15.75" customHeight="1">
      <c r="A213" s="29"/>
    </row>
    <row r="214" ht="15.75" customHeight="1">
      <c r="A214" s="29"/>
    </row>
    <row r="215" ht="15.75" customHeight="1">
      <c r="A215" s="29"/>
    </row>
    <row r="216" ht="15.75" customHeight="1">
      <c r="A216" s="29"/>
    </row>
    <row r="217" ht="15.75" customHeight="1">
      <c r="A217" s="29"/>
    </row>
    <row r="218" ht="15.75" customHeight="1">
      <c r="A218" s="29"/>
    </row>
    <row r="219" ht="15.75" customHeight="1">
      <c r="A219" s="29"/>
    </row>
    <row r="220" ht="15.75" customHeight="1">
      <c r="A220" s="29"/>
    </row>
    <row r="221" ht="15.75" customHeight="1">
      <c r="A221" s="29"/>
    </row>
    <row r="222" ht="15.75" customHeight="1">
      <c r="A222" s="29"/>
    </row>
    <row r="223" ht="15.75" customHeight="1">
      <c r="A223" s="29"/>
    </row>
    <row r="224" ht="15.75" customHeight="1">
      <c r="A224" s="29"/>
    </row>
    <row r="225" ht="15.75" customHeight="1">
      <c r="A225" s="29"/>
    </row>
    <row r="226" ht="15.75" customHeight="1">
      <c r="A226" s="29"/>
    </row>
    <row r="227" ht="15.75" customHeight="1">
      <c r="A227" s="29"/>
    </row>
    <row r="228" ht="15.75" customHeight="1">
      <c r="A228" s="29"/>
    </row>
    <row r="229" ht="15.75" customHeight="1">
      <c r="A229" s="29"/>
    </row>
    <row r="230" ht="15.75" customHeight="1">
      <c r="A230" s="29"/>
    </row>
    <row r="231" ht="15.75" customHeight="1">
      <c r="A231" s="29"/>
    </row>
    <row r="232" ht="15.75" customHeight="1">
      <c r="A232" s="29"/>
    </row>
    <row r="233" ht="15.75" customHeight="1">
      <c r="A233" s="29"/>
    </row>
    <row r="234" ht="15.75" customHeight="1">
      <c r="A234" s="29"/>
    </row>
    <row r="235" ht="15.75" customHeight="1">
      <c r="A235" s="29"/>
    </row>
    <row r="236" ht="15.75" customHeight="1">
      <c r="A236" s="29"/>
    </row>
    <row r="237" ht="15.75" customHeight="1">
      <c r="A237" s="29"/>
    </row>
    <row r="238" ht="15.75" customHeight="1">
      <c r="A238" s="29"/>
    </row>
    <row r="239" ht="15.75" customHeight="1">
      <c r="A239" s="29"/>
    </row>
    <row r="240" ht="15.75" customHeight="1">
      <c r="A240" s="29"/>
    </row>
    <row r="241" ht="15.75" customHeight="1">
      <c r="A241" s="29"/>
    </row>
    <row r="242" ht="15.75" customHeight="1">
      <c r="A242" s="29"/>
    </row>
    <row r="243" ht="15.75" customHeight="1">
      <c r="A243" s="29"/>
    </row>
    <row r="244" ht="15.75" customHeight="1">
      <c r="A244" s="29"/>
    </row>
    <row r="245" ht="15.75" customHeight="1">
      <c r="A245" s="29"/>
    </row>
    <row r="246" ht="15.75" customHeight="1">
      <c r="A246" s="29"/>
    </row>
    <row r="247" ht="15.75" customHeight="1">
      <c r="A247" s="29"/>
    </row>
    <row r="248" ht="15.75" customHeight="1">
      <c r="A248" s="29"/>
    </row>
    <row r="249" ht="15.75" customHeight="1">
      <c r="A249" s="29"/>
    </row>
    <row r="250" ht="15.75" customHeight="1">
      <c r="A250" s="29"/>
    </row>
    <row r="251" ht="15.75" customHeight="1">
      <c r="A251" s="29"/>
    </row>
    <row r="252" ht="15.75" customHeight="1">
      <c r="A252" s="29"/>
    </row>
    <row r="253" ht="15.75" customHeight="1">
      <c r="A253" s="29"/>
    </row>
    <row r="254" ht="15.75" customHeight="1">
      <c r="A254" s="29"/>
    </row>
    <row r="255" ht="15.75" customHeight="1">
      <c r="A255" s="29"/>
    </row>
    <row r="256" ht="15.75" customHeight="1">
      <c r="A256" s="29"/>
    </row>
    <row r="257" ht="15.75" customHeight="1">
      <c r="A257" s="29"/>
    </row>
    <row r="258" ht="15.75" customHeight="1">
      <c r="A258" s="29"/>
    </row>
    <row r="259" ht="15.75" customHeight="1">
      <c r="A259" s="29"/>
    </row>
    <row r="260" ht="15.75" customHeight="1">
      <c r="A260" s="29"/>
    </row>
    <row r="261" ht="15.75" customHeight="1">
      <c r="A261" s="29"/>
    </row>
    <row r="262" ht="15.75" customHeight="1">
      <c r="A262" s="29"/>
    </row>
    <row r="263" ht="15.75" customHeight="1">
      <c r="A263" s="29"/>
    </row>
    <row r="264" ht="15.75" customHeight="1">
      <c r="A264" s="29"/>
    </row>
    <row r="265" ht="15.75" customHeight="1">
      <c r="A265" s="29"/>
    </row>
    <row r="266" ht="15.75" customHeight="1">
      <c r="A266" s="29"/>
    </row>
    <row r="267" ht="15.75" customHeight="1">
      <c r="A267" s="29"/>
    </row>
    <row r="268" ht="15.75" customHeight="1">
      <c r="A268" s="29"/>
    </row>
    <row r="269" ht="15.75" customHeight="1">
      <c r="A269" s="29"/>
    </row>
    <row r="270" ht="15.75" customHeight="1">
      <c r="A270" s="29"/>
    </row>
    <row r="271" ht="15.75" customHeight="1">
      <c r="A271" s="29"/>
    </row>
    <row r="272" ht="15.75" customHeight="1">
      <c r="A272" s="29"/>
    </row>
    <row r="273" ht="15.75" customHeight="1">
      <c r="A273" s="29"/>
    </row>
    <row r="274" ht="15.75" customHeight="1">
      <c r="A274" s="29"/>
    </row>
    <row r="275" ht="15.75" customHeight="1">
      <c r="A275" s="29"/>
    </row>
    <row r="276" ht="15.75" customHeight="1">
      <c r="A276" s="29"/>
    </row>
    <row r="277" ht="15.75" customHeight="1">
      <c r="A277" s="29"/>
    </row>
    <row r="278" ht="15.75" customHeight="1">
      <c r="A278" s="29"/>
    </row>
    <row r="279" ht="15.75" customHeight="1">
      <c r="A279" s="29"/>
    </row>
    <row r="280" ht="15.75" customHeight="1">
      <c r="A280" s="29"/>
    </row>
    <row r="281" ht="15.75" customHeight="1">
      <c r="A281" s="29"/>
    </row>
    <row r="282" ht="15.75" customHeight="1">
      <c r="A282" s="29"/>
    </row>
    <row r="283" ht="15.75" customHeight="1">
      <c r="A283" s="29"/>
    </row>
    <row r="284" ht="15.75" customHeight="1">
      <c r="A284" s="29"/>
    </row>
    <row r="285" ht="15.75" customHeight="1">
      <c r="A285" s="29"/>
    </row>
    <row r="286" ht="15.75" customHeight="1">
      <c r="A286" s="29"/>
    </row>
    <row r="287" ht="15.75" customHeight="1">
      <c r="A287" s="29"/>
    </row>
    <row r="288" ht="15.75" customHeight="1">
      <c r="A288" s="29"/>
    </row>
    <row r="289" ht="15.75" customHeight="1">
      <c r="A289" s="29"/>
    </row>
    <row r="290" ht="15.75" customHeight="1">
      <c r="A290" s="29"/>
    </row>
    <row r="291" ht="15.75" customHeight="1">
      <c r="A291" s="29"/>
    </row>
    <row r="292" ht="15.75" customHeight="1">
      <c r="A292" s="29"/>
    </row>
    <row r="293" ht="15.75" customHeight="1">
      <c r="A293" s="29"/>
    </row>
    <row r="294" ht="15.75" customHeight="1">
      <c r="A294" s="29"/>
    </row>
    <row r="295" ht="15.75" customHeight="1">
      <c r="A295" s="29"/>
    </row>
    <row r="296" ht="15.75" customHeight="1">
      <c r="A296" s="29"/>
    </row>
    <row r="297" ht="15.75" customHeight="1">
      <c r="A297" s="29"/>
    </row>
    <row r="298" ht="15.75" customHeight="1">
      <c r="A298" s="29"/>
    </row>
    <row r="299" ht="15.75" customHeight="1">
      <c r="A299" s="29"/>
    </row>
    <row r="300" ht="15.75" customHeight="1">
      <c r="A300" s="29"/>
    </row>
    <row r="301" ht="15.75" customHeight="1">
      <c r="A301" s="29"/>
    </row>
    <row r="302" ht="15.75" customHeight="1">
      <c r="A302" s="29"/>
    </row>
    <row r="303" ht="15.75" customHeight="1">
      <c r="A303" s="29"/>
    </row>
    <row r="304" ht="15.75" customHeight="1">
      <c r="A304" s="29"/>
    </row>
    <row r="305" ht="15.75" customHeight="1">
      <c r="A305" s="29"/>
    </row>
    <row r="306" ht="15.75" customHeight="1">
      <c r="A306" s="29"/>
    </row>
    <row r="307" ht="15.75" customHeight="1">
      <c r="A307" s="29"/>
    </row>
    <row r="308" ht="15.75" customHeight="1">
      <c r="A308" s="29"/>
    </row>
    <row r="309" ht="15.75" customHeight="1">
      <c r="A309" s="29"/>
    </row>
    <row r="310" ht="15.75" customHeight="1">
      <c r="A310" s="29"/>
    </row>
    <row r="311" ht="15.75" customHeight="1">
      <c r="A311" s="29"/>
    </row>
    <row r="312" ht="15.75" customHeight="1">
      <c r="A312" s="29"/>
    </row>
    <row r="313" ht="15.75" customHeight="1">
      <c r="A313" s="29"/>
    </row>
    <row r="314" ht="15.75" customHeight="1">
      <c r="A314" s="29"/>
    </row>
    <row r="315" ht="15.75" customHeight="1">
      <c r="A315" s="29"/>
    </row>
    <row r="316" ht="15.75" customHeight="1">
      <c r="A316" s="29"/>
    </row>
    <row r="317" ht="15.75" customHeight="1">
      <c r="A317" s="29"/>
    </row>
    <row r="318" ht="15.75" customHeight="1">
      <c r="A318" s="29"/>
    </row>
    <row r="319" ht="15.75" customHeight="1">
      <c r="A319" s="29"/>
    </row>
    <row r="320" ht="15.75" customHeight="1">
      <c r="A320" s="29"/>
    </row>
    <row r="321" ht="15.75" customHeight="1">
      <c r="A321" s="29"/>
    </row>
    <row r="322" ht="15.75" customHeight="1">
      <c r="A322" s="29"/>
    </row>
    <row r="323" ht="15.75" customHeight="1">
      <c r="A323" s="29"/>
    </row>
    <row r="324" ht="15.75" customHeight="1">
      <c r="A324" s="29"/>
    </row>
    <row r="325" ht="15.75" customHeight="1">
      <c r="A325" s="29"/>
    </row>
    <row r="326" ht="15.75" customHeight="1">
      <c r="A326" s="29"/>
    </row>
    <row r="327" ht="15.75" customHeight="1">
      <c r="A327" s="29"/>
    </row>
    <row r="328" ht="15.75" customHeight="1">
      <c r="A328" s="29"/>
    </row>
    <row r="329" ht="15.75" customHeight="1">
      <c r="A329" s="29"/>
    </row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drawing r:id="rId1"/>
</worksheet>
</file>